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"/>
    </mc:Choice>
  </mc:AlternateContent>
  <xr:revisionPtr revIDLastSave="0" documentId="13_ncr:1_{BC526B87-E6E7-4C61-B4F5-FAA210E0239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27" i="1" l="1"/>
  <c r="G28" i="1"/>
  <c r="G25" i="1" l="1"/>
  <c r="E25" i="1" l="1"/>
  <c r="F25" i="1"/>
  <c r="H26" i="1"/>
  <c r="I26" i="1" s="1"/>
  <c r="H27" i="1"/>
  <c r="I27" i="1" s="1"/>
  <c r="H28" i="1"/>
  <c r="I28" i="1" s="1"/>
  <c r="D25" i="1"/>
  <c r="C25" i="1"/>
  <c r="H25" i="1" l="1"/>
  <c r="I25" i="1" s="1"/>
</calcChain>
</file>

<file path=xl/sharedStrings.xml><?xml version="1.0" encoding="utf-8"?>
<sst xmlns="http://schemas.openxmlformats.org/spreadsheetml/2006/main" count="40" uniqueCount="38">
  <si>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</si>
  <si>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</si>
  <si>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</si>
  <si>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</si>
  <si>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</si>
  <si>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</si>
  <si>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</si>
  <si>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</si>
  <si>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</si>
  <si>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</si>
  <si>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</si>
  <si>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</si>
  <si>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</si>
  <si>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</si>
  <si>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</si>
  <si>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</si>
  <si>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</si>
  <si>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</si>
  <si>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</si>
  <si>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</si>
  <si>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</si>
  <si>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</si>
  <si>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</si>
  <si>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</si>
  <si>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</si>
  <si>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</si>
  <si>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</si>
  <si>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(Informacijos apie biudžetinių įstaigų pajamas pagal 2025 m. 03 mėn. 31 d. duomenis forma Nr. 1)</t>
  </si>
  <si>
    <t>INFORMACIJA APIE BIUDŽETINIŲ ĮSTAIGŲ PAJAMAS PAGAL 2025 M. KOVO MĖN 31 D. DUOMENIS</t>
  </si>
  <si>
    <t>Finansavimo šaltinis 30</t>
  </si>
  <si>
    <t>Finansavimo šaltinis 32</t>
  </si>
  <si>
    <t>Finansavimo šaltinis 33</t>
  </si>
  <si>
    <t>Stanislava Vaičiulienė</t>
  </si>
  <si>
    <t>Šiaulių apskaitos centro Vyriausioji buhalterė</t>
  </si>
  <si>
    <t>1</t>
  </si>
  <si>
    <t>Šiaulių Dainų progimnazija, įmonės kodas 190532477, Dainų g. 45, Šiauliai</t>
  </si>
  <si>
    <t>Direktorė</t>
  </si>
  <si>
    <t>Asta Vaičiūnienė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</si>
</sst>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10" fillId="0" borderId="4" xfId="0" applyFont="1" applyBorder="1"/>
    <xf numFmtId="2" fontId="8" fillId="0" borderId="1" xfId="0" applyNumberFormat="1" applyFont="1" applyBorder="1"/>
    <xf numFmtId="49" fontId="5" fillId="0" borderId="3" xfId="2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3" zoomScaleNormal="100" workbookViewId="0">
      <selection activeCell="N25" sqref="N25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7" t="s">
        <v>24</v>
      </c>
      <c r="I1" s="47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6" t="s">
        <v>27</v>
      </c>
      <c r="B7" s="46"/>
      <c r="C7" s="46"/>
      <c r="D7" s="46"/>
      <c r="E7" s="46"/>
      <c r="F7" s="46"/>
      <c r="G7" s="46"/>
      <c r="H7" s="46"/>
      <c r="I7" s="46"/>
      <c r="L7" s="4"/>
    </row>
    <row r="8" spans="1:19" ht="13.5" customHeight="1">
      <c r="H8" s="6"/>
      <c r="I8" s="4"/>
      <c r="L8" s="4"/>
    </row>
    <row r="9" spans="1:19">
      <c r="A9" s="50" t="s">
        <v>35</v>
      </c>
      <c r="B9" s="50"/>
      <c r="C9" s="50"/>
      <c r="D9" s="50"/>
      <c r="E9" s="50"/>
      <c r="F9" s="50"/>
      <c r="G9" s="50"/>
      <c r="H9" s="50"/>
      <c r="I9" s="50"/>
    </row>
    <row r="10" spans="1:19" ht="15" customHeight="1">
      <c r="A10" s="49" t="s">
        <v>0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1" t="s">
        <v>28</v>
      </c>
      <c r="B12" s="51"/>
      <c r="C12" s="51"/>
      <c r="D12" s="51"/>
      <c r="E12" s="51"/>
      <c r="F12" s="51"/>
      <c r="G12" s="51"/>
      <c r="H12" s="51"/>
      <c r="I12" s="51"/>
    </row>
    <row r="13" spans="1:19">
      <c r="C13" s="32"/>
      <c r="D13" s="32"/>
      <c r="E13" s="32"/>
    </row>
    <row r="14" spans="1:19">
      <c r="C14" s="42">
        <v>45758</v>
      </c>
      <c r="D14" s="1" t="s">
        <v>1</v>
      </c>
      <c r="E14" s="45" t="s">
        <v>34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9"/>
    </row>
    <row r="19" spans="1:17">
      <c r="D19" s="4"/>
      <c r="E19" s="4"/>
      <c r="F19" s="4"/>
      <c r="G19" s="4"/>
      <c r="H19" s="4" t="s">
        <v>4</v>
      </c>
      <c r="I19" s="39"/>
    </row>
    <row r="20" spans="1:17">
      <c r="D20" s="4"/>
      <c r="E20" s="4"/>
      <c r="F20" s="4"/>
      <c r="G20" s="4"/>
      <c r="H20" s="4" t="s">
        <v>5</v>
      </c>
      <c r="I20" s="39">
        <v>190532477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17</v>
      </c>
      <c r="B23" s="9" t="s">
        <v>16</v>
      </c>
      <c r="C23" s="9" t="s">
        <v>22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25</v>
      </c>
      <c r="B25" s="15"/>
      <c r="C25" s="15">
        <f>SUM(C27+C28)</f>
        <v>94000</v>
      </c>
      <c r="D25" s="15">
        <f t="shared" ref="D25" si="0">SUM(D27+D28)</f>
        <v>26000</v>
      </c>
      <c r="E25" s="15">
        <f>SUM(E27+E28+E26)</f>
        <v>29210</v>
      </c>
      <c r="F25" s="15">
        <f>SUM(F27+F28+F26)</f>
        <v>29117.360000000001</v>
      </c>
      <c r="G25" s="15">
        <f>SUM(G26+G27+G28)</f>
        <v>11872.470000000001</v>
      </c>
      <c r="H25" s="15">
        <f>SUM(E25-F25)</f>
        <v>92.639999999999418</v>
      </c>
      <c r="I25" s="15">
        <f>SUM(G25+H25)</f>
        <v>11965.11</v>
      </c>
      <c r="J25" s="16"/>
    </row>
    <row r="26" spans="1:17">
      <c r="A26" s="40" t="s">
        <v>29</v>
      </c>
      <c r="B26" s="15">
        <v>15082.47</v>
      </c>
      <c r="C26" s="15"/>
      <c r="D26" s="15"/>
      <c r="E26" s="15">
        <v>15082.47</v>
      </c>
      <c r="F26" s="15">
        <v>15082.47</v>
      </c>
      <c r="G26" s="15"/>
      <c r="H26" s="15">
        <f t="shared" ref="H26:H28" si="1">SUM(E26-F26)</f>
        <v>0</v>
      </c>
      <c r="I26" s="15">
        <f t="shared" ref="I26:I28" si="2">SUM(G26+H26)</f>
        <v>0</v>
      </c>
      <c r="J26" s="16"/>
    </row>
    <row r="27" spans="1:17">
      <c r="A27" s="40" t="s">
        <v>30</v>
      </c>
      <c r="B27" s="15"/>
      <c r="C27" s="15">
        <v>70000</v>
      </c>
      <c r="D27" s="15">
        <v>18600</v>
      </c>
      <c r="E27" s="15">
        <v>12987.55</v>
      </c>
      <c r="F27" s="15">
        <v>12981.51</v>
      </c>
      <c r="G27" s="15">
        <f>SUM(B27+D27-E27)</f>
        <v>5612.4500000000007</v>
      </c>
      <c r="H27" s="44">
        <f t="shared" si="1"/>
        <v>6.0399999999990541</v>
      </c>
      <c r="I27" s="15">
        <f t="shared" si="2"/>
        <v>5618.49</v>
      </c>
    </row>
    <row r="28" spans="1:17">
      <c r="A28" s="40" t="s">
        <v>31</v>
      </c>
      <c r="B28" s="15"/>
      <c r="C28" s="15">
        <v>24000</v>
      </c>
      <c r="D28" s="15">
        <v>7400</v>
      </c>
      <c r="E28" s="15">
        <v>1139.98</v>
      </c>
      <c r="F28" s="15">
        <v>1053.3800000000001</v>
      </c>
      <c r="G28" s="15">
        <f>SUM(B28+D28-E28)</f>
        <v>6260.02</v>
      </c>
      <c r="H28" s="15">
        <f t="shared" si="1"/>
        <v>86.599999999999909</v>
      </c>
      <c r="I28" s="15">
        <f t="shared" si="2"/>
        <v>6346.6200000000008</v>
      </c>
    </row>
    <row r="29" spans="1:17">
      <c r="A29" s="41" t="s">
        <v>13</v>
      </c>
      <c r="B29" s="15"/>
      <c r="C29" s="15"/>
      <c r="D29" s="15"/>
      <c r="E29" s="15"/>
      <c r="F29" s="15"/>
      <c r="G29" s="15"/>
      <c r="H29" s="15"/>
      <c r="I29" s="15"/>
    </row>
    <row r="30" spans="1:17" ht="28.5" customHeight="1">
      <c r="A30" s="48" t="s">
        <v>26</v>
      </c>
      <c r="B30" s="48"/>
      <c r="C30" s="48"/>
      <c r="D30" s="48"/>
      <c r="E30" s="48"/>
      <c r="F30" s="48"/>
      <c r="G30" s="48"/>
      <c r="H30" s="48"/>
      <c r="I30" s="48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5" t="s">
        <v>36</v>
      </c>
      <c r="D33" s="37"/>
      <c r="F33" s="7"/>
      <c r="H33" s="43" t="s">
        <v>37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6" t="s">
        <v>33</v>
      </c>
      <c r="B36" s="4"/>
      <c r="C36" s="4"/>
      <c r="D36" s="38"/>
      <c r="E36" s="4"/>
      <c r="F36" s="4"/>
      <c r="G36" s="4"/>
      <c r="H36" s="36" t="s">
        <v>32</v>
      </c>
      <c r="I36" s="4"/>
    </row>
    <row r="37" spans="1:9" ht="35.25" customHeight="1">
      <c r="A37" s="26" t="s">
        <v>19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2025-04-14T12:11:06Z</dcterms:modified>
</cp:coreProperties>
</file>